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5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<sst xmlns="http://schemas.openxmlformats.org/spreadsheetml/2006/main" count="264" uniqueCount="184">
  <si>
    <t>LAST NAME</t>
  </si>
  <si>
    <t xml:space="preserve">FIRST NAME </t>
  </si>
  <si>
    <t>CHASSIS</t>
  </si>
  <si>
    <t>RACE TEAM</t>
  </si>
  <si>
    <t>COUNTRY</t>
  </si>
  <si>
    <t>CRG</t>
  </si>
  <si>
    <t>Tonykart</t>
  </si>
  <si>
    <t>England</t>
  </si>
  <si>
    <t>Slovenia</t>
  </si>
  <si>
    <t>France</t>
  </si>
  <si>
    <t>Antoine</t>
  </si>
  <si>
    <t>MD Competition</t>
  </si>
  <si>
    <t>Germany</t>
  </si>
  <si>
    <t>Holland</t>
  </si>
  <si>
    <t>PCR</t>
  </si>
  <si>
    <t>Ferret</t>
  </si>
  <si>
    <t>Denmark</t>
  </si>
  <si>
    <t>Swiss Hutless DK</t>
  </si>
  <si>
    <t>Poland</t>
  </si>
  <si>
    <t>Intrepid</t>
  </si>
  <si>
    <t>Belgium</t>
  </si>
  <si>
    <t>Parolin</t>
  </si>
  <si>
    <t>Patrick</t>
  </si>
  <si>
    <t>VZ Racing</t>
  </si>
  <si>
    <t>Austria</t>
  </si>
  <si>
    <t>Barten</t>
  </si>
  <si>
    <t>Maik</t>
  </si>
  <si>
    <t>Zanardi</t>
  </si>
  <si>
    <t>Kraihamer</t>
  </si>
  <si>
    <t>Dominik</t>
  </si>
  <si>
    <t>Birel</t>
  </si>
  <si>
    <t>Adams</t>
  </si>
  <si>
    <t>Wildkart</t>
  </si>
  <si>
    <t>Hannink</t>
  </si>
  <si>
    <t>Remon</t>
  </si>
  <si>
    <t>Haase</t>
  </si>
  <si>
    <t>Portugal</t>
  </si>
  <si>
    <t>Pearce</t>
  </si>
  <si>
    <t>Kalman Motorsport</t>
  </si>
  <si>
    <t>Brand</t>
  </si>
  <si>
    <t>Danny</t>
  </si>
  <si>
    <t>Kroes</t>
  </si>
  <si>
    <t>Dennis</t>
  </si>
  <si>
    <t>Ladefoged</t>
  </si>
  <si>
    <t>Cleirbaut</t>
  </si>
  <si>
    <t>Szczepanik</t>
  </si>
  <si>
    <t>Seweryn</t>
  </si>
  <si>
    <t>Vuillaume</t>
  </si>
  <si>
    <t>Damien</t>
  </si>
  <si>
    <t>Germain</t>
  </si>
  <si>
    <t>Tamsin</t>
  </si>
  <si>
    <t>DG Racing</t>
  </si>
  <si>
    <t>Young</t>
  </si>
  <si>
    <t>Ian</t>
  </si>
  <si>
    <t>South Africa</t>
  </si>
  <si>
    <t>Thum</t>
  </si>
  <si>
    <t>Denis</t>
  </si>
  <si>
    <t>Wildkart Racing Team</t>
  </si>
  <si>
    <t>Rossi</t>
  </si>
  <si>
    <t>Mirco</t>
  </si>
  <si>
    <t xml:space="preserve"> NO</t>
  </si>
  <si>
    <t>PF1</t>
  </si>
  <si>
    <t>F1</t>
  </si>
  <si>
    <t>PF2</t>
  </si>
  <si>
    <t>PF3</t>
  </si>
  <si>
    <t>F3</t>
  </si>
  <si>
    <t>PF4</t>
  </si>
  <si>
    <t>F4</t>
  </si>
  <si>
    <t>-PF</t>
  </si>
  <si>
    <t>-F</t>
  </si>
  <si>
    <t>TOTAL</t>
  </si>
  <si>
    <t>F2</t>
  </si>
  <si>
    <t>Szilagyi</t>
  </si>
  <si>
    <t>Bela</t>
  </si>
  <si>
    <t>Beuvink</t>
  </si>
  <si>
    <t>D Huy</t>
  </si>
  <si>
    <t>Arthur</t>
  </si>
  <si>
    <t>Korridas</t>
  </si>
  <si>
    <t>Favaro</t>
  </si>
  <si>
    <t>Davide</t>
  </si>
  <si>
    <t>Italy</t>
  </si>
  <si>
    <t>Odendaal</t>
  </si>
  <si>
    <t>Ralph</t>
  </si>
  <si>
    <t>San Marino</t>
  </si>
  <si>
    <t>Motor One</t>
  </si>
  <si>
    <t>Intrepid Fors Rotax</t>
  </si>
  <si>
    <t>Maddox</t>
  </si>
  <si>
    <t>Sander</t>
  </si>
  <si>
    <t>Parolin Racing Team</t>
  </si>
  <si>
    <t>Varvaroussis</t>
  </si>
  <si>
    <t>Ari</t>
  </si>
  <si>
    <t>Team Norbert Bruckner</t>
  </si>
  <si>
    <t>Allison</t>
  </si>
  <si>
    <t>Justin</t>
  </si>
  <si>
    <t>PCR Italy</t>
  </si>
  <si>
    <t>Chittenden</t>
  </si>
  <si>
    <t>Tiffany</t>
  </si>
  <si>
    <t>SFP Parolin</t>
  </si>
  <si>
    <t>Fleischmann</t>
  </si>
  <si>
    <t>Maxi</t>
  </si>
  <si>
    <t>Stare</t>
  </si>
  <si>
    <t>Urban</t>
  </si>
  <si>
    <t>AMD Moste</t>
  </si>
  <si>
    <t>van Wyk</t>
  </si>
  <si>
    <t>John</t>
  </si>
  <si>
    <t>Maccini</t>
  </si>
  <si>
    <t>Daniele</t>
  </si>
  <si>
    <t>VRK</t>
  </si>
  <si>
    <t>TJ Emme</t>
  </si>
  <si>
    <t>Carl</t>
  </si>
  <si>
    <t>DFK Racing</t>
  </si>
  <si>
    <t>Freekart Racing</t>
  </si>
  <si>
    <t>Arrow</t>
  </si>
  <si>
    <t>Arrow Europe</t>
  </si>
  <si>
    <t>Vale</t>
  </si>
  <si>
    <t>Alexandre</t>
  </si>
  <si>
    <t>Sportkart</t>
  </si>
  <si>
    <t>Euro Indor Karting</t>
  </si>
  <si>
    <t>Brutschin</t>
  </si>
  <si>
    <t>Ricardo</t>
  </si>
  <si>
    <t>Ribeiro</t>
  </si>
  <si>
    <t>Tiago</t>
  </si>
  <si>
    <t>Schepers Racing</t>
  </si>
  <si>
    <t>Bronder</t>
  </si>
  <si>
    <t>Giel</t>
  </si>
  <si>
    <t>Christophe</t>
  </si>
  <si>
    <t>GKS Gem Sport</t>
  </si>
  <si>
    <t>Vyt</t>
  </si>
  <si>
    <t>Wesley</t>
  </si>
  <si>
    <t>Unger</t>
  </si>
  <si>
    <t>Robin</t>
  </si>
  <si>
    <t>Botta</t>
  </si>
  <si>
    <t>Guiseppe</t>
  </si>
  <si>
    <t>Busca Racing</t>
  </si>
  <si>
    <t>Philipp</t>
  </si>
  <si>
    <t>Gorisek</t>
  </si>
  <si>
    <t>Matic</t>
  </si>
  <si>
    <t>MLM Sportstil</t>
  </si>
  <si>
    <t>Jorge Rodolfo</t>
  </si>
  <si>
    <t>Matos Bedoya</t>
  </si>
  <si>
    <t>Equador</t>
  </si>
  <si>
    <t>Uniq Racing</t>
  </si>
  <si>
    <t>Guesdon</t>
  </si>
  <si>
    <t>Alain</t>
  </si>
  <si>
    <t>RKO</t>
  </si>
  <si>
    <t>Domen</t>
  </si>
  <si>
    <t>Kerman</t>
  </si>
  <si>
    <t>DDK Racing</t>
  </si>
  <si>
    <t>Traglia</t>
  </si>
  <si>
    <t>Clement</t>
  </si>
  <si>
    <t>Widmer</t>
  </si>
  <si>
    <t>Tobias</t>
  </si>
  <si>
    <t>Switzerland</t>
  </si>
  <si>
    <t>Spirit Kart CH</t>
  </si>
  <si>
    <t>Roebers</t>
  </si>
  <si>
    <t>Eurokart</t>
  </si>
  <si>
    <t>Geerts</t>
  </si>
  <si>
    <t>Roy</t>
  </si>
  <si>
    <t>Zarnadi</t>
  </si>
  <si>
    <t>Garrett</t>
  </si>
  <si>
    <t xml:space="preserve">Phil </t>
  </si>
  <si>
    <t>GMS</t>
  </si>
  <si>
    <t>exc</t>
  </si>
  <si>
    <t>Bertrand</t>
  </si>
  <si>
    <t>Sebastien</t>
  </si>
  <si>
    <t>Sens Espace Karting</t>
  </si>
  <si>
    <t>Nuy</t>
  </si>
  <si>
    <t>Bart</t>
  </si>
  <si>
    <t>M Tec</t>
  </si>
  <si>
    <t>TKT Enschede</t>
  </si>
  <si>
    <t>Dell Acqua</t>
  </si>
  <si>
    <t>Fabio</t>
  </si>
  <si>
    <t>TBA</t>
  </si>
  <si>
    <t>Birizdo</t>
  </si>
  <si>
    <t>Imre</t>
  </si>
  <si>
    <t>Hungary</t>
  </si>
  <si>
    <t>Gudzenko</t>
  </si>
  <si>
    <t>Vitalijus</t>
  </si>
  <si>
    <t>Lithuania</t>
  </si>
  <si>
    <t>RKV Racing</t>
  </si>
  <si>
    <t>P</t>
  </si>
  <si>
    <t>DFK Racing Team</t>
  </si>
  <si>
    <t>Spirit</t>
  </si>
  <si>
    <t>Intrepid Force Rotax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</si>
</sst>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</numFmts>
  <fonts count="21">
    <font>
      <sz val="8"/>
      <name val="Tahoma"/>
      <family val="0"/>
    </font>
    <font>
      <b/>
      <sz val="8"/>
      <name val="Tahoma"/>
      <family val="2"/>
    </font>
    <font>
      <u val="single"/>
      <sz val="8"/>
      <color indexed="12"/>
      <name val="Tahoma"/>
      <family val="0"/>
    </font>
    <font>
      <u val="single"/>
      <sz val="8"/>
      <color indexed="36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 quotePrefix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0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W20" sqref="W20"/>
    </sheetView>
  </sheetViews>
  <sheetFormatPr defaultColWidth="9.33203125" defaultRowHeight="10.5"/>
  <cols>
    <col min="1" max="1" width="4.16015625" style="0" customWidth="1"/>
    <col min="2" max="2" width="4.83203125" style="0" customWidth="1"/>
    <col min="3" max="3" width="13.66015625" style="0" customWidth="1"/>
    <col min="4" max="4" width="13" style="0" customWidth="1"/>
    <col min="5" max="6" width="14.83203125" style="0" customWidth="1"/>
    <col min="7" max="7" width="22.83203125" style="0" customWidth="1"/>
    <col min="8" max="15" width="4.83203125" style="0" customWidth="1"/>
    <col min="16" max="16" width="5" style="0" customWidth="1"/>
    <col min="17" max="17" width="4.83203125" style="0" customWidth="1"/>
    <col min="18" max="18" width="7.83203125" style="0" customWidth="1"/>
    <col min="19" max="19" width="4.16015625" style="0" customWidth="1"/>
  </cols>
  <sheetData>
    <row r="1" spans="1:19" ht="10.5">
      <c r="A1" s="7" t="s">
        <v>180</v>
      </c>
      <c r="B1" s="7" t="s">
        <v>60</v>
      </c>
      <c r="C1" s="3" t="s">
        <v>0</v>
      </c>
      <c r="D1" s="3" t="s">
        <v>1</v>
      </c>
      <c r="E1" s="1" t="s">
        <v>4</v>
      </c>
      <c r="F1" s="1" t="s">
        <v>2</v>
      </c>
      <c r="G1" s="1" t="s">
        <v>3</v>
      </c>
      <c r="H1" s="7" t="s">
        <v>61</v>
      </c>
      <c r="I1" s="7" t="s">
        <v>62</v>
      </c>
      <c r="J1" s="7" t="s">
        <v>63</v>
      </c>
      <c r="K1" s="7" t="s">
        <v>71</v>
      </c>
      <c r="L1" s="7" t="s">
        <v>64</v>
      </c>
      <c r="M1" s="7" t="s">
        <v>65</v>
      </c>
      <c r="N1" s="7" t="s">
        <v>66</v>
      </c>
      <c r="O1" s="7" t="s">
        <v>67</v>
      </c>
      <c r="P1" s="8" t="s">
        <v>68</v>
      </c>
      <c r="Q1" s="8" t="s">
        <v>69</v>
      </c>
      <c r="R1" s="7" t="s">
        <v>70</v>
      </c>
      <c r="S1" s="10"/>
    </row>
    <row r="2" spans="1:19" ht="10.5">
      <c r="A2">
        <v>1</v>
      </c>
      <c r="B2" s="5">
        <v>633</v>
      </c>
      <c r="C2" s="4" t="s">
        <v>81</v>
      </c>
      <c r="D2" s="4" t="s">
        <v>82</v>
      </c>
      <c r="E2" s="6" t="s">
        <v>54</v>
      </c>
      <c r="F2" s="6" t="s">
        <v>19</v>
      </c>
      <c r="G2" s="6" t="s">
        <v>77</v>
      </c>
      <c r="H2" s="1">
        <v>34</v>
      </c>
      <c r="I2" s="1">
        <v>55</v>
      </c>
      <c r="J2" s="1">
        <v>17</v>
      </c>
      <c r="K2" s="1">
        <v>46</v>
      </c>
      <c r="L2" s="1">
        <v>34</v>
      </c>
      <c r="M2" s="1">
        <v>55</v>
      </c>
      <c r="N2" s="1">
        <v>33</v>
      </c>
      <c r="O2" s="1">
        <v>42</v>
      </c>
      <c r="P2" s="1">
        <f>MIN(H2,J2,L2,N2)</f>
        <v>17</v>
      </c>
      <c r="Q2" s="1">
        <f>MIN(I2,K2,M2,O2)</f>
        <v>42</v>
      </c>
      <c r="R2" s="1">
        <f aca="true" t="shared" si="0" ref="R2:R50">SUM(H2+I2+J2+K2+L2+M2+N2+O2-P2-Q2)</f>
        <v>257</v>
      </c>
      <c r="S2" s="10"/>
    </row>
    <row r="3" spans="1:19" ht="10.5">
      <c r="A3">
        <v>2</v>
      </c>
      <c r="B3" s="5">
        <v>603</v>
      </c>
      <c r="C3" s="4" t="s">
        <v>55</v>
      </c>
      <c r="D3" s="4" t="s">
        <v>56</v>
      </c>
      <c r="E3" s="6" t="s">
        <v>12</v>
      </c>
      <c r="F3" s="6" t="s">
        <v>32</v>
      </c>
      <c r="G3" s="6" t="s">
        <v>57</v>
      </c>
      <c r="H3" s="1">
        <v>33</v>
      </c>
      <c r="I3" s="1">
        <v>52</v>
      </c>
      <c r="J3" s="1">
        <v>7</v>
      </c>
      <c r="K3" s="1">
        <v>47</v>
      </c>
      <c r="L3" s="1">
        <v>29</v>
      </c>
      <c r="M3" s="1">
        <v>50</v>
      </c>
      <c r="N3" s="1">
        <v>32</v>
      </c>
      <c r="O3" s="1">
        <v>55</v>
      </c>
      <c r="P3" s="1">
        <f aca="true" t="shared" si="1" ref="P3:P17">MIN(H3,J3,L3,N3)</f>
        <v>7</v>
      </c>
      <c r="Q3" s="1">
        <f aca="true" t="shared" si="2" ref="Q3:Q50">MIN(I3,K3,M3,O3)</f>
        <v>47</v>
      </c>
      <c r="R3" s="1">
        <f t="shared" si="0"/>
        <v>251</v>
      </c>
      <c r="S3" s="10"/>
    </row>
    <row r="4" spans="1:19" ht="10.5">
      <c r="A4">
        <v>3</v>
      </c>
      <c r="B4" s="5">
        <v>608</v>
      </c>
      <c r="C4" s="4" t="s">
        <v>25</v>
      </c>
      <c r="D4" s="4" t="s">
        <v>26</v>
      </c>
      <c r="E4" s="6" t="s">
        <v>13</v>
      </c>
      <c r="F4" s="6" t="s">
        <v>86</v>
      </c>
      <c r="G4" s="6" t="s">
        <v>181</v>
      </c>
      <c r="H4" s="1">
        <v>31</v>
      </c>
      <c r="I4" s="1">
        <v>41</v>
      </c>
      <c r="J4" s="1">
        <v>32</v>
      </c>
      <c r="K4" s="1">
        <v>55</v>
      </c>
      <c r="L4" s="1">
        <v>33</v>
      </c>
      <c r="M4" s="1">
        <v>52</v>
      </c>
      <c r="N4" s="1">
        <v>28</v>
      </c>
      <c r="O4" s="1">
        <v>48</v>
      </c>
      <c r="P4" s="1">
        <f t="shared" si="1"/>
        <v>28</v>
      </c>
      <c r="Q4" s="1">
        <f>MIN(I4,K4,M4,O4)</f>
        <v>41</v>
      </c>
      <c r="R4" s="1">
        <f t="shared" si="0"/>
        <v>251</v>
      </c>
      <c r="S4" s="10"/>
    </row>
    <row r="5" spans="1:19" ht="10.5">
      <c r="A5">
        <v>4</v>
      </c>
      <c r="B5" s="5">
        <v>628</v>
      </c>
      <c r="C5" s="4" t="s">
        <v>47</v>
      </c>
      <c r="D5" s="4" t="s">
        <v>48</v>
      </c>
      <c r="E5" s="6" t="s">
        <v>9</v>
      </c>
      <c r="F5" s="6" t="s">
        <v>5</v>
      </c>
      <c r="G5" s="6" t="s">
        <v>111</v>
      </c>
      <c r="H5" s="1">
        <v>13</v>
      </c>
      <c r="I5" s="1">
        <v>44</v>
      </c>
      <c r="J5" s="1">
        <v>30</v>
      </c>
      <c r="K5" s="1">
        <v>52</v>
      </c>
      <c r="L5" s="1">
        <v>32</v>
      </c>
      <c r="M5" s="1">
        <v>28</v>
      </c>
      <c r="N5" s="1">
        <v>34</v>
      </c>
      <c r="O5" s="1">
        <v>44</v>
      </c>
      <c r="P5" s="1">
        <f t="shared" si="1"/>
        <v>13</v>
      </c>
      <c r="Q5" s="1">
        <f t="shared" si="2"/>
        <v>28</v>
      </c>
      <c r="R5" s="1">
        <f t="shared" si="0"/>
        <v>236</v>
      </c>
      <c r="S5" s="10"/>
    </row>
    <row r="6" spans="1:19" ht="10.5">
      <c r="A6">
        <v>5</v>
      </c>
      <c r="B6" s="5">
        <v>634</v>
      </c>
      <c r="C6" s="4" t="s">
        <v>43</v>
      </c>
      <c r="D6" s="4" t="s">
        <v>42</v>
      </c>
      <c r="E6" s="6" t="s">
        <v>16</v>
      </c>
      <c r="F6" s="6" t="s">
        <v>182</v>
      </c>
      <c r="G6" s="6" t="s">
        <v>17</v>
      </c>
      <c r="H6" s="1">
        <v>20</v>
      </c>
      <c r="I6" s="1">
        <v>32</v>
      </c>
      <c r="J6" s="1">
        <v>23</v>
      </c>
      <c r="K6" s="1">
        <v>48</v>
      </c>
      <c r="L6" s="1">
        <v>17</v>
      </c>
      <c r="M6" s="1">
        <v>48</v>
      </c>
      <c r="N6" s="1">
        <v>29</v>
      </c>
      <c r="O6" s="1">
        <v>49</v>
      </c>
      <c r="P6" s="1">
        <f t="shared" si="1"/>
        <v>17</v>
      </c>
      <c r="Q6" s="1">
        <f t="shared" si="2"/>
        <v>32</v>
      </c>
      <c r="R6" s="1">
        <f t="shared" si="0"/>
        <v>217</v>
      </c>
      <c r="S6" s="10"/>
    </row>
    <row r="7" spans="1:19" ht="10.5">
      <c r="A7">
        <v>6</v>
      </c>
      <c r="B7" s="5">
        <v>620</v>
      </c>
      <c r="C7" s="4" t="s">
        <v>105</v>
      </c>
      <c r="D7" s="4" t="s">
        <v>106</v>
      </c>
      <c r="E7" s="6" t="s">
        <v>80</v>
      </c>
      <c r="F7" s="6" t="s">
        <v>107</v>
      </c>
      <c r="G7" s="6" t="s">
        <v>108</v>
      </c>
      <c r="H7" s="1">
        <v>16</v>
      </c>
      <c r="I7" s="1">
        <v>50</v>
      </c>
      <c r="J7" s="1">
        <v>34</v>
      </c>
      <c r="K7" s="1">
        <v>41</v>
      </c>
      <c r="L7" s="1">
        <v>6</v>
      </c>
      <c r="M7" s="1">
        <v>46</v>
      </c>
      <c r="N7" s="1">
        <v>23</v>
      </c>
      <c r="O7" s="1">
        <v>36</v>
      </c>
      <c r="P7" s="1">
        <f t="shared" si="1"/>
        <v>6</v>
      </c>
      <c r="Q7" s="1">
        <f t="shared" si="2"/>
        <v>36</v>
      </c>
      <c r="R7" s="1">
        <f t="shared" si="0"/>
        <v>210</v>
      </c>
      <c r="S7" s="10"/>
    </row>
    <row r="8" spans="1:19" ht="10.5">
      <c r="A8">
        <v>7</v>
      </c>
      <c r="B8" s="5">
        <v>605</v>
      </c>
      <c r="C8" s="4" t="s">
        <v>39</v>
      </c>
      <c r="D8" s="4" t="s">
        <v>40</v>
      </c>
      <c r="E8" s="6" t="s">
        <v>13</v>
      </c>
      <c r="F8" s="6" t="s">
        <v>86</v>
      </c>
      <c r="G8" s="6" t="s">
        <v>23</v>
      </c>
      <c r="H8" s="1">
        <v>29</v>
      </c>
      <c r="I8" s="1">
        <v>42</v>
      </c>
      <c r="J8" s="1">
        <v>4</v>
      </c>
      <c r="K8" s="1">
        <v>32</v>
      </c>
      <c r="L8" s="1">
        <v>25</v>
      </c>
      <c r="M8" s="1">
        <v>44</v>
      </c>
      <c r="N8" s="1">
        <v>22</v>
      </c>
      <c r="O8" s="1">
        <v>43</v>
      </c>
      <c r="P8" s="1">
        <f t="shared" si="1"/>
        <v>4</v>
      </c>
      <c r="Q8" s="1">
        <f t="shared" si="2"/>
        <v>32</v>
      </c>
      <c r="R8" s="1">
        <f t="shared" si="0"/>
        <v>205</v>
      </c>
      <c r="S8" s="10"/>
    </row>
    <row r="9" spans="1:19" ht="10.5">
      <c r="A9">
        <v>8</v>
      </c>
      <c r="B9" s="5">
        <v>610</v>
      </c>
      <c r="C9" s="4" t="s">
        <v>52</v>
      </c>
      <c r="D9" s="4" t="s">
        <v>53</v>
      </c>
      <c r="E9" s="6" t="s">
        <v>54</v>
      </c>
      <c r="F9" s="6" t="s">
        <v>30</v>
      </c>
      <c r="G9" s="6" t="s">
        <v>38</v>
      </c>
      <c r="H9" s="1">
        <v>18</v>
      </c>
      <c r="I9" s="1">
        <v>30</v>
      </c>
      <c r="J9" s="1">
        <v>31</v>
      </c>
      <c r="K9" s="1">
        <v>44</v>
      </c>
      <c r="L9" s="1">
        <v>15</v>
      </c>
      <c r="M9" s="1">
        <v>34</v>
      </c>
      <c r="N9" s="1">
        <v>21</v>
      </c>
      <c r="O9" s="1">
        <v>52</v>
      </c>
      <c r="P9" s="1">
        <f t="shared" si="1"/>
        <v>15</v>
      </c>
      <c r="Q9" s="1">
        <f t="shared" si="2"/>
        <v>30</v>
      </c>
      <c r="R9" s="1">
        <f t="shared" si="0"/>
        <v>200</v>
      </c>
      <c r="S9" s="10"/>
    </row>
    <row r="10" spans="1:19" ht="10.5">
      <c r="A10">
        <v>9</v>
      </c>
      <c r="B10" s="5">
        <v>616</v>
      </c>
      <c r="C10" s="4" t="s">
        <v>120</v>
      </c>
      <c r="D10" s="4" t="s">
        <v>121</v>
      </c>
      <c r="E10" s="6" t="s">
        <v>36</v>
      </c>
      <c r="F10" s="6" t="s">
        <v>19</v>
      </c>
      <c r="G10" s="6" t="s">
        <v>77</v>
      </c>
      <c r="H10" s="1">
        <v>7</v>
      </c>
      <c r="I10" s="1">
        <v>43</v>
      </c>
      <c r="J10" s="1">
        <v>33</v>
      </c>
      <c r="K10" s="1">
        <v>40</v>
      </c>
      <c r="L10" s="1">
        <v>7</v>
      </c>
      <c r="M10" s="1">
        <v>29</v>
      </c>
      <c r="N10" s="1">
        <v>31</v>
      </c>
      <c r="O10" s="1">
        <v>41</v>
      </c>
      <c r="P10" s="1">
        <f t="shared" si="1"/>
        <v>7</v>
      </c>
      <c r="Q10" s="1">
        <f t="shared" si="2"/>
        <v>29</v>
      </c>
      <c r="R10" s="1">
        <f t="shared" si="0"/>
        <v>195</v>
      </c>
      <c r="S10" s="10"/>
    </row>
    <row r="11" spans="1:19" ht="10.5">
      <c r="A11">
        <v>10</v>
      </c>
      <c r="B11" s="5">
        <v>606</v>
      </c>
      <c r="C11" s="4" t="s">
        <v>45</v>
      </c>
      <c r="D11" s="4" t="s">
        <v>46</v>
      </c>
      <c r="E11" s="6" t="s">
        <v>18</v>
      </c>
      <c r="F11" s="6" t="s">
        <v>27</v>
      </c>
      <c r="G11" s="6" t="s">
        <v>122</v>
      </c>
      <c r="H11" s="1">
        <v>6</v>
      </c>
      <c r="I11" s="1">
        <v>47</v>
      </c>
      <c r="J11" s="1">
        <v>26</v>
      </c>
      <c r="K11" s="1">
        <v>49</v>
      </c>
      <c r="L11" s="1">
        <v>24</v>
      </c>
      <c r="M11" s="1">
        <v>37</v>
      </c>
      <c r="N11" s="1">
        <v>0</v>
      </c>
      <c r="O11" s="1">
        <v>0</v>
      </c>
      <c r="P11" s="1">
        <f t="shared" si="1"/>
        <v>0</v>
      </c>
      <c r="Q11" s="1">
        <f>MIN(I11,K11,M11,O11)</f>
        <v>0</v>
      </c>
      <c r="R11" s="1">
        <f t="shared" si="0"/>
        <v>189</v>
      </c>
      <c r="S11" s="10"/>
    </row>
    <row r="12" spans="1:19" ht="10.5">
      <c r="A12">
        <v>11</v>
      </c>
      <c r="B12" s="5">
        <v>641</v>
      </c>
      <c r="C12" s="4" t="s">
        <v>95</v>
      </c>
      <c r="D12" s="4" t="s">
        <v>96</v>
      </c>
      <c r="E12" s="6" t="s">
        <v>7</v>
      </c>
      <c r="F12" s="6" t="s">
        <v>21</v>
      </c>
      <c r="G12" s="6" t="s">
        <v>97</v>
      </c>
      <c r="H12" s="1">
        <v>22</v>
      </c>
      <c r="I12" s="1">
        <v>29</v>
      </c>
      <c r="J12" s="1">
        <v>27</v>
      </c>
      <c r="K12" s="1">
        <v>45</v>
      </c>
      <c r="L12" s="1">
        <v>18</v>
      </c>
      <c r="M12" s="1">
        <v>27</v>
      </c>
      <c r="N12" s="1">
        <v>17</v>
      </c>
      <c r="O12" s="1">
        <v>45</v>
      </c>
      <c r="P12" s="1">
        <f t="shared" si="1"/>
        <v>17</v>
      </c>
      <c r="Q12" s="1">
        <f>MIN(I12,K12,M12,O12)</f>
        <v>27</v>
      </c>
      <c r="R12" s="1">
        <f t="shared" si="0"/>
        <v>186</v>
      </c>
      <c r="S12" s="10"/>
    </row>
    <row r="13" spans="1:19" ht="10.5">
      <c r="A13">
        <v>12</v>
      </c>
      <c r="B13" s="5">
        <v>636</v>
      </c>
      <c r="C13" s="4" t="s">
        <v>78</v>
      </c>
      <c r="D13" s="4" t="s">
        <v>79</v>
      </c>
      <c r="E13" s="6" t="s">
        <v>80</v>
      </c>
      <c r="F13" s="6" t="s">
        <v>21</v>
      </c>
      <c r="G13" s="6" t="s">
        <v>88</v>
      </c>
      <c r="H13" s="1">
        <v>27</v>
      </c>
      <c r="I13" s="1">
        <v>49</v>
      </c>
      <c r="J13" s="1">
        <v>10</v>
      </c>
      <c r="K13" s="1">
        <v>34</v>
      </c>
      <c r="L13" s="1">
        <v>19</v>
      </c>
      <c r="M13" s="1">
        <v>45</v>
      </c>
      <c r="N13" s="1">
        <v>0</v>
      </c>
      <c r="O13" s="1">
        <v>0</v>
      </c>
      <c r="P13" s="1">
        <f t="shared" si="1"/>
        <v>0</v>
      </c>
      <c r="Q13" s="1">
        <f>MIN(I13,K13,M13,O13)</f>
        <v>0</v>
      </c>
      <c r="R13" s="1">
        <f t="shared" si="0"/>
        <v>184</v>
      </c>
      <c r="S13" s="10"/>
    </row>
    <row r="14" spans="1:19" ht="10.5">
      <c r="A14">
        <v>13</v>
      </c>
      <c r="B14" s="5">
        <v>607</v>
      </c>
      <c r="C14" s="4" t="s">
        <v>31</v>
      </c>
      <c r="D14" s="4" t="s">
        <v>125</v>
      </c>
      <c r="E14" s="6" t="s">
        <v>20</v>
      </c>
      <c r="F14" s="6" t="s">
        <v>30</v>
      </c>
      <c r="G14" s="6" t="s">
        <v>126</v>
      </c>
      <c r="H14" s="1">
        <v>4</v>
      </c>
      <c r="I14" s="1">
        <v>37</v>
      </c>
      <c r="J14" s="1">
        <v>14</v>
      </c>
      <c r="K14" s="1">
        <v>33</v>
      </c>
      <c r="L14" s="1">
        <v>20</v>
      </c>
      <c r="M14" s="1">
        <v>40</v>
      </c>
      <c r="N14" s="1">
        <v>26</v>
      </c>
      <c r="O14" s="1">
        <v>47</v>
      </c>
      <c r="P14" s="1">
        <f t="shared" si="1"/>
        <v>4</v>
      </c>
      <c r="Q14" s="1">
        <f>MIN(I14,K14,M14,O14)</f>
        <v>33</v>
      </c>
      <c r="R14" s="1">
        <f t="shared" si="0"/>
        <v>184</v>
      </c>
      <c r="S14" s="10"/>
    </row>
    <row r="15" spans="1:19" ht="10.5">
      <c r="A15">
        <v>14</v>
      </c>
      <c r="B15" s="5">
        <v>609</v>
      </c>
      <c r="C15" s="4" t="s">
        <v>37</v>
      </c>
      <c r="D15" s="4" t="s">
        <v>22</v>
      </c>
      <c r="E15" s="6" t="s">
        <v>7</v>
      </c>
      <c r="F15" s="6" t="s">
        <v>14</v>
      </c>
      <c r="G15" s="6" t="s">
        <v>94</v>
      </c>
      <c r="H15" s="1">
        <v>23</v>
      </c>
      <c r="I15" s="1">
        <v>35</v>
      </c>
      <c r="J15" s="1">
        <v>6</v>
      </c>
      <c r="K15" s="1">
        <v>37</v>
      </c>
      <c r="L15" s="1">
        <v>0</v>
      </c>
      <c r="M15" s="1">
        <v>0</v>
      </c>
      <c r="N15" s="1">
        <v>25</v>
      </c>
      <c r="O15" s="1">
        <v>50</v>
      </c>
      <c r="P15" s="1">
        <f t="shared" si="1"/>
        <v>0</v>
      </c>
      <c r="Q15" s="1">
        <f t="shared" si="2"/>
        <v>0</v>
      </c>
      <c r="R15" s="1">
        <f t="shared" si="0"/>
        <v>176</v>
      </c>
      <c r="S15" s="10"/>
    </row>
    <row r="16" spans="1:19" ht="10.5">
      <c r="A16">
        <v>15</v>
      </c>
      <c r="B16" s="5">
        <v>639</v>
      </c>
      <c r="C16" s="4" t="s">
        <v>98</v>
      </c>
      <c r="D16" s="4" t="s">
        <v>99</v>
      </c>
      <c r="E16" s="6" t="s">
        <v>12</v>
      </c>
      <c r="F16" s="6" t="s">
        <v>19</v>
      </c>
      <c r="G16" s="6" t="s">
        <v>183</v>
      </c>
      <c r="H16" s="1">
        <v>21</v>
      </c>
      <c r="I16" s="1">
        <v>21</v>
      </c>
      <c r="J16" s="1">
        <v>2</v>
      </c>
      <c r="K16" s="1">
        <v>35</v>
      </c>
      <c r="L16" s="1">
        <v>21</v>
      </c>
      <c r="M16" s="1">
        <v>47</v>
      </c>
      <c r="N16" s="1">
        <v>11</v>
      </c>
      <c r="O16" s="1">
        <v>37</v>
      </c>
      <c r="P16" s="1">
        <f t="shared" si="1"/>
        <v>2</v>
      </c>
      <c r="Q16" s="1">
        <f t="shared" si="2"/>
        <v>21</v>
      </c>
      <c r="R16" s="1">
        <f t="shared" si="0"/>
        <v>172</v>
      </c>
      <c r="S16" s="10"/>
    </row>
    <row r="17" spans="1:19" ht="10.5">
      <c r="A17">
        <v>16</v>
      </c>
      <c r="B17" s="5">
        <v>632</v>
      </c>
      <c r="C17" s="4" t="s">
        <v>89</v>
      </c>
      <c r="D17" s="4" t="s">
        <v>90</v>
      </c>
      <c r="E17" s="6" t="s">
        <v>12</v>
      </c>
      <c r="F17" s="6" t="s">
        <v>5</v>
      </c>
      <c r="G17" s="6" t="s">
        <v>91</v>
      </c>
      <c r="H17" s="1">
        <v>26</v>
      </c>
      <c r="I17" s="1">
        <v>25</v>
      </c>
      <c r="J17" s="1">
        <v>19</v>
      </c>
      <c r="K17" s="1">
        <v>23</v>
      </c>
      <c r="L17" s="1">
        <v>5</v>
      </c>
      <c r="M17" s="1">
        <v>38</v>
      </c>
      <c r="N17" s="1">
        <v>15</v>
      </c>
      <c r="O17" s="1">
        <v>39</v>
      </c>
      <c r="P17" s="1">
        <f t="shared" si="1"/>
        <v>5</v>
      </c>
      <c r="Q17" s="1">
        <f t="shared" si="2"/>
        <v>23</v>
      </c>
      <c r="R17" s="1">
        <f t="shared" si="0"/>
        <v>162</v>
      </c>
      <c r="S17" s="10"/>
    </row>
    <row r="18" spans="1:19" ht="10.5">
      <c r="A18">
        <v>17</v>
      </c>
      <c r="B18" s="5">
        <v>618</v>
      </c>
      <c r="C18" s="4" t="s">
        <v>135</v>
      </c>
      <c r="D18" s="4" t="s">
        <v>136</v>
      </c>
      <c r="E18" s="6" t="s">
        <v>8</v>
      </c>
      <c r="F18" s="6" t="s">
        <v>19</v>
      </c>
      <c r="G18" s="6" t="s">
        <v>137</v>
      </c>
      <c r="H18" s="1">
        <v>0</v>
      </c>
      <c r="I18" s="1">
        <v>0</v>
      </c>
      <c r="J18" s="1">
        <v>16</v>
      </c>
      <c r="K18" s="1">
        <v>36</v>
      </c>
      <c r="L18" s="1">
        <v>8</v>
      </c>
      <c r="M18" s="1">
        <v>36</v>
      </c>
      <c r="N18" s="1">
        <v>30</v>
      </c>
      <c r="O18" s="1">
        <v>35</v>
      </c>
      <c r="P18" s="1">
        <v>0</v>
      </c>
      <c r="Q18" s="1">
        <f t="shared" si="2"/>
        <v>0</v>
      </c>
      <c r="R18" s="1">
        <f t="shared" si="0"/>
        <v>161</v>
      </c>
      <c r="S18" s="10"/>
    </row>
    <row r="19" spans="1:19" ht="10.5">
      <c r="A19">
        <v>18</v>
      </c>
      <c r="B19" s="5">
        <v>624</v>
      </c>
      <c r="C19" s="4" t="s">
        <v>15</v>
      </c>
      <c r="D19" s="4" t="s">
        <v>10</v>
      </c>
      <c r="E19" s="6" t="s">
        <v>9</v>
      </c>
      <c r="F19" s="6" t="s">
        <v>6</v>
      </c>
      <c r="G19" s="6" t="s">
        <v>11</v>
      </c>
      <c r="H19" s="1">
        <v>3</v>
      </c>
      <c r="I19" s="1">
        <v>38</v>
      </c>
      <c r="J19" s="1">
        <v>28</v>
      </c>
      <c r="K19" s="1">
        <v>50</v>
      </c>
      <c r="L19" s="1">
        <v>14</v>
      </c>
      <c r="M19" s="1">
        <v>25</v>
      </c>
      <c r="N19" s="1">
        <v>0</v>
      </c>
      <c r="O19" s="1">
        <v>0</v>
      </c>
      <c r="P19" s="1">
        <f aca="true" t="shared" si="3" ref="P19:P24">MIN(H19,J19,L19,N19)</f>
        <v>0</v>
      </c>
      <c r="Q19" s="1">
        <f t="shared" si="2"/>
        <v>0</v>
      </c>
      <c r="R19" s="1">
        <f t="shared" si="0"/>
        <v>158</v>
      </c>
      <c r="S19" s="10"/>
    </row>
    <row r="20" spans="1:19" ht="10.5">
      <c r="A20">
        <v>19</v>
      </c>
      <c r="B20" s="5">
        <v>615</v>
      </c>
      <c r="C20" s="4" t="s">
        <v>44</v>
      </c>
      <c r="D20" s="4" t="s">
        <v>109</v>
      </c>
      <c r="E20" s="6" t="s">
        <v>20</v>
      </c>
      <c r="F20" s="6" t="s">
        <v>86</v>
      </c>
      <c r="G20" s="6" t="s">
        <v>110</v>
      </c>
      <c r="H20" s="1">
        <v>14</v>
      </c>
      <c r="I20" s="1">
        <v>26</v>
      </c>
      <c r="J20" s="1">
        <v>15</v>
      </c>
      <c r="K20" s="1">
        <v>28</v>
      </c>
      <c r="L20" s="1">
        <v>10</v>
      </c>
      <c r="M20" s="1">
        <v>41</v>
      </c>
      <c r="N20" s="1">
        <v>19</v>
      </c>
      <c r="O20" s="1">
        <v>38</v>
      </c>
      <c r="P20" s="1">
        <f t="shared" si="3"/>
        <v>10</v>
      </c>
      <c r="Q20" s="1">
        <f>MIN(I20,K20,M20,O20)</f>
        <v>26</v>
      </c>
      <c r="R20" s="1">
        <f t="shared" si="0"/>
        <v>155</v>
      </c>
      <c r="S20" s="10"/>
    </row>
    <row r="21" spans="1:19" ht="10.5">
      <c r="A21">
        <v>20</v>
      </c>
      <c r="B21" s="5">
        <v>643</v>
      </c>
      <c r="C21" s="4" t="s">
        <v>72</v>
      </c>
      <c r="D21" s="4" t="s">
        <v>73</v>
      </c>
      <c r="E21" s="6" t="s">
        <v>12</v>
      </c>
      <c r="F21" s="6" t="s">
        <v>32</v>
      </c>
      <c r="G21" s="6" t="s">
        <v>57</v>
      </c>
      <c r="H21" s="1">
        <v>24</v>
      </c>
      <c r="I21" s="1">
        <v>20</v>
      </c>
      <c r="J21" s="1">
        <v>8</v>
      </c>
      <c r="K21" s="1">
        <v>20</v>
      </c>
      <c r="L21" s="1">
        <v>31</v>
      </c>
      <c r="M21" s="1">
        <v>33</v>
      </c>
      <c r="N21" s="1">
        <v>10</v>
      </c>
      <c r="O21" s="1">
        <v>33</v>
      </c>
      <c r="P21" s="1">
        <f t="shared" si="3"/>
        <v>8</v>
      </c>
      <c r="Q21" s="1">
        <f t="shared" si="2"/>
        <v>20</v>
      </c>
      <c r="R21" s="1">
        <f t="shared" si="0"/>
        <v>151</v>
      </c>
      <c r="S21" s="10"/>
    </row>
    <row r="22" spans="1:19" ht="10.5">
      <c r="A22">
        <v>21</v>
      </c>
      <c r="B22" s="5">
        <v>612</v>
      </c>
      <c r="C22" s="4" t="s">
        <v>49</v>
      </c>
      <c r="D22" s="4" t="s">
        <v>50</v>
      </c>
      <c r="E22" s="6" t="s">
        <v>7</v>
      </c>
      <c r="F22" s="6" t="s">
        <v>19</v>
      </c>
      <c r="G22" s="6" t="s">
        <v>51</v>
      </c>
      <c r="H22" s="1">
        <v>10</v>
      </c>
      <c r="I22" s="1">
        <v>34</v>
      </c>
      <c r="J22" s="1">
        <v>1</v>
      </c>
      <c r="K22" s="1">
        <v>30</v>
      </c>
      <c r="L22" s="1">
        <v>16</v>
      </c>
      <c r="M22" s="1">
        <v>39</v>
      </c>
      <c r="N22" s="1">
        <v>13</v>
      </c>
      <c r="O22" s="1">
        <v>29</v>
      </c>
      <c r="P22" s="1">
        <f t="shared" si="3"/>
        <v>1</v>
      </c>
      <c r="Q22" s="1">
        <f t="shared" si="2"/>
        <v>29</v>
      </c>
      <c r="R22" s="1">
        <f t="shared" si="0"/>
        <v>142</v>
      </c>
      <c r="S22" s="10"/>
    </row>
    <row r="23" spans="1:19" ht="10.5">
      <c r="A23">
        <v>22</v>
      </c>
      <c r="B23" s="5">
        <v>602</v>
      </c>
      <c r="C23" s="4" t="s">
        <v>28</v>
      </c>
      <c r="D23" s="4" t="s">
        <v>29</v>
      </c>
      <c r="E23" s="6" t="s">
        <v>24</v>
      </c>
      <c r="F23" s="6" t="s">
        <v>19</v>
      </c>
      <c r="G23" s="6" t="s">
        <v>85</v>
      </c>
      <c r="H23" s="1">
        <v>30</v>
      </c>
      <c r="I23" s="1">
        <v>39</v>
      </c>
      <c r="J23" s="1">
        <v>20</v>
      </c>
      <c r="K23" s="1">
        <v>42</v>
      </c>
      <c r="L23" s="1">
        <v>0</v>
      </c>
      <c r="M23" s="1">
        <v>0</v>
      </c>
      <c r="N23" s="1">
        <v>0</v>
      </c>
      <c r="O23" s="1">
        <v>0</v>
      </c>
      <c r="P23" s="1">
        <f t="shared" si="3"/>
        <v>0</v>
      </c>
      <c r="Q23" s="1">
        <f>MIN(I23,K23,M23,O23)</f>
        <v>0</v>
      </c>
      <c r="R23" s="1">
        <f t="shared" si="0"/>
        <v>131</v>
      </c>
      <c r="S23" s="10"/>
    </row>
    <row r="24" spans="1:19" ht="10.5">
      <c r="A24">
        <v>23</v>
      </c>
      <c r="B24" s="5">
        <v>604</v>
      </c>
      <c r="C24" s="4" t="s">
        <v>41</v>
      </c>
      <c r="D24" s="4" t="s">
        <v>42</v>
      </c>
      <c r="E24" s="6" t="s">
        <v>13</v>
      </c>
      <c r="F24" s="6" t="s">
        <v>112</v>
      </c>
      <c r="G24" s="6" t="s">
        <v>113</v>
      </c>
      <c r="H24" s="1">
        <v>12</v>
      </c>
      <c r="I24" s="1">
        <v>22</v>
      </c>
      <c r="J24" s="1">
        <v>12</v>
      </c>
      <c r="K24" s="1">
        <v>21</v>
      </c>
      <c r="L24" s="1">
        <v>11</v>
      </c>
      <c r="M24" s="1">
        <v>35</v>
      </c>
      <c r="N24" s="1">
        <v>18</v>
      </c>
      <c r="O24" s="1">
        <v>32</v>
      </c>
      <c r="P24" s="1">
        <f t="shared" si="3"/>
        <v>11</v>
      </c>
      <c r="Q24" s="1">
        <f>MIN(I24,K24,M24,O24)</f>
        <v>21</v>
      </c>
      <c r="R24" s="1">
        <f t="shared" si="0"/>
        <v>131</v>
      </c>
      <c r="S24" s="10"/>
    </row>
    <row r="25" spans="1:19" ht="10.5">
      <c r="A25">
        <v>24</v>
      </c>
      <c r="B25" s="9">
        <v>653</v>
      </c>
      <c r="C25" s="4" t="s">
        <v>156</v>
      </c>
      <c r="D25" s="4" t="s">
        <v>157</v>
      </c>
      <c r="E25" s="6" t="s">
        <v>13</v>
      </c>
      <c r="F25" s="6" t="s">
        <v>158</v>
      </c>
      <c r="G25" s="6" t="s">
        <v>122</v>
      </c>
      <c r="H25" s="1">
        <v>0</v>
      </c>
      <c r="I25" s="1">
        <v>0</v>
      </c>
      <c r="J25" s="1">
        <v>0</v>
      </c>
      <c r="K25" s="1">
        <v>0</v>
      </c>
      <c r="L25" s="1">
        <v>26</v>
      </c>
      <c r="M25" s="1">
        <v>43</v>
      </c>
      <c r="N25" s="1">
        <v>20</v>
      </c>
      <c r="O25" s="1">
        <v>34</v>
      </c>
      <c r="P25" s="1">
        <v>0</v>
      </c>
      <c r="Q25" s="1">
        <f t="shared" si="2"/>
        <v>0</v>
      </c>
      <c r="R25" s="1">
        <f t="shared" si="0"/>
        <v>123</v>
      </c>
      <c r="S25" s="10"/>
    </row>
    <row r="26" spans="1:19" ht="10.5">
      <c r="A26">
        <v>25</v>
      </c>
      <c r="B26" s="5">
        <v>625</v>
      </c>
      <c r="C26" s="4" t="s">
        <v>58</v>
      </c>
      <c r="D26" s="4" t="s">
        <v>59</v>
      </c>
      <c r="E26" s="6" t="s">
        <v>83</v>
      </c>
      <c r="F26" s="6" t="s">
        <v>5</v>
      </c>
      <c r="G26" s="6" t="s">
        <v>84</v>
      </c>
      <c r="H26" s="1">
        <v>32</v>
      </c>
      <c r="I26" s="1">
        <v>46</v>
      </c>
      <c r="J26" s="1">
        <v>5</v>
      </c>
      <c r="K26" s="1">
        <v>38</v>
      </c>
      <c r="L26" s="1">
        <v>0</v>
      </c>
      <c r="M26" s="1">
        <v>0</v>
      </c>
      <c r="N26" s="1">
        <v>0</v>
      </c>
      <c r="O26" s="1">
        <v>0</v>
      </c>
      <c r="P26" s="1">
        <f>MIN(H26,J26,L26,N26)</f>
        <v>0</v>
      </c>
      <c r="Q26" s="1">
        <f t="shared" si="2"/>
        <v>0</v>
      </c>
      <c r="R26" s="1">
        <f t="shared" si="0"/>
        <v>121</v>
      </c>
      <c r="S26" s="10"/>
    </row>
    <row r="27" spans="1:18" ht="10.5">
      <c r="A27">
        <v>26</v>
      </c>
      <c r="B27" s="5">
        <v>630</v>
      </c>
      <c r="C27" s="4" t="s">
        <v>92</v>
      </c>
      <c r="D27" s="4" t="s">
        <v>93</v>
      </c>
      <c r="E27" s="6" t="s">
        <v>54</v>
      </c>
      <c r="F27" s="6" t="s">
        <v>30</v>
      </c>
      <c r="G27" s="6" t="s">
        <v>38</v>
      </c>
      <c r="H27" s="1">
        <v>25</v>
      </c>
      <c r="I27" s="1">
        <v>48</v>
      </c>
      <c r="J27" s="1">
        <v>24</v>
      </c>
      <c r="K27" s="1">
        <v>24</v>
      </c>
      <c r="L27" s="1">
        <v>0</v>
      </c>
      <c r="M27" s="1">
        <v>0</v>
      </c>
      <c r="N27" s="1">
        <v>0</v>
      </c>
      <c r="O27" s="1">
        <v>0</v>
      </c>
      <c r="P27" s="1">
        <f>MIN(H27,J27,L27,N27)</f>
        <v>0</v>
      </c>
      <c r="Q27" s="1">
        <f t="shared" si="2"/>
        <v>0</v>
      </c>
      <c r="R27" s="1">
        <f t="shared" si="0"/>
        <v>121</v>
      </c>
    </row>
    <row r="28" spans="1:19" ht="10.5">
      <c r="A28">
        <v>27</v>
      </c>
      <c r="B28" s="5">
        <v>617</v>
      </c>
      <c r="C28" s="4" t="s">
        <v>100</v>
      </c>
      <c r="D28" s="4" t="s">
        <v>101</v>
      </c>
      <c r="E28" s="6" t="s">
        <v>8</v>
      </c>
      <c r="F28" s="6" t="s">
        <v>6</v>
      </c>
      <c r="G28" s="6" t="s">
        <v>102</v>
      </c>
      <c r="H28" s="1">
        <v>19</v>
      </c>
      <c r="I28" s="1">
        <v>31</v>
      </c>
      <c r="J28" s="1">
        <v>0</v>
      </c>
      <c r="K28" s="1">
        <v>0</v>
      </c>
      <c r="L28" s="1">
        <v>22</v>
      </c>
      <c r="M28" s="1">
        <v>42</v>
      </c>
      <c r="N28" s="1">
        <v>0</v>
      </c>
      <c r="O28" s="1">
        <v>0</v>
      </c>
      <c r="P28" s="1">
        <f>MIN(H28,J28,L28,N28)</f>
        <v>0</v>
      </c>
      <c r="Q28" s="1">
        <f t="shared" si="2"/>
        <v>0</v>
      </c>
      <c r="R28" s="1">
        <f t="shared" si="0"/>
        <v>114</v>
      </c>
      <c r="S28" s="10"/>
    </row>
    <row r="29" spans="1:19" ht="10.5">
      <c r="A29">
        <v>28</v>
      </c>
      <c r="B29" s="5">
        <v>627</v>
      </c>
      <c r="C29" s="4" t="s">
        <v>75</v>
      </c>
      <c r="D29" s="4" t="s">
        <v>76</v>
      </c>
      <c r="E29" s="6" t="s">
        <v>9</v>
      </c>
      <c r="F29" s="6" t="s">
        <v>6</v>
      </c>
      <c r="G29" s="6" t="s">
        <v>11</v>
      </c>
      <c r="H29" s="1">
        <v>15</v>
      </c>
      <c r="I29" s="1">
        <v>33</v>
      </c>
      <c r="J29" s="1">
        <v>29</v>
      </c>
      <c r="K29" s="1">
        <v>25</v>
      </c>
      <c r="L29" s="1">
        <v>0</v>
      </c>
      <c r="M29" s="1">
        <v>0</v>
      </c>
      <c r="N29" s="1">
        <v>0</v>
      </c>
      <c r="O29" s="1">
        <v>0</v>
      </c>
      <c r="P29" s="1">
        <f>MIN(H29,J29,L29,N29)</f>
        <v>0</v>
      </c>
      <c r="Q29" s="1">
        <f t="shared" si="2"/>
        <v>0</v>
      </c>
      <c r="R29" s="1">
        <f t="shared" si="0"/>
        <v>102</v>
      </c>
      <c r="S29" s="10"/>
    </row>
    <row r="30" spans="1:19" ht="10.5">
      <c r="A30">
        <v>29</v>
      </c>
      <c r="B30" s="9">
        <v>642</v>
      </c>
      <c r="C30" s="4" t="s">
        <v>123</v>
      </c>
      <c r="D30" s="4" t="s">
        <v>124</v>
      </c>
      <c r="E30" s="6" t="s">
        <v>13</v>
      </c>
      <c r="F30" s="6" t="s">
        <v>86</v>
      </c>
      <c r="G30" s="6" t="s">
        <v>23</v>
      </c>
      <c r="H30" s="1">
        <v>5</v>
      </c>
      <c r="I30" s="1">
        <v>40</v>
      </c>
      <c r="J30" s="1">
        <v>25</v>
      </c>
      <c r="K30" s="1">
        <v>31</v>
      </c>
      <c r="L30" s="1">
        <v>0</v>
      </c>
      <c r="M30" s="1">
        <v>0</v>
      </c>
      <c r="N30" s="1">
        <v>0</v>
      </c>
      <c r="O30" s="1">
        <v>0</v>
      </c>
      <c r="P30" s="1">
        <f>MIN(H30,J30,L30,N30)</f>
        <v>0</v>
      </c>
      <c r="Q30" s="1">
        <f t="shared" si="2"/>
        <v>0</v>
      </c>
      <c r="R30" s="1">
        <f t="shared" si="0"/>
        <v>101</v>
      </c>
      <c r="S30" s="10"/>
    </row>
    <row r="31" spans="1:19" ht="10.5">
      <c r="A31">
        <v>30</v>
      </c>
      <c r="B31" s="5">
        <v>622</v>
      </c>
      <c r="C31" s="4" t="s">
        <v>145</v>
      </c>
      <c r="D31" s="4" t="s">
        <v>146</v>
      </c>
      <c r="E31" s="6" t="s">
        <v>8</v>
      </c>
      <c r="F31" s="6" t="s">
        <v>14</v>
      </c>
      <c r="G31" s="6" t="s">
        <v>147</v>
      </c>
      <c r="H31" s="1">
        <v>0</v>
      </c>
      <c r="I31" s="1">
        <v>0</v>
      </c>
      <c r="J31" s="1">
        <v>9</v>
      </c>
      <c r="K31" s="1">
        <v>39</v>
      </c>
      <c r="L31" s="1">
        <v>27</v>
      </c>
      <c r="M31" s="1">
        <v>24</v>
      </c>
      <c r="N31" s="1">
        <v>0</v>
      </c>
      <c r="O31" s="1">
        <v>0</v>
      </c>
      <c r="P31" s="1">
        <v>0</v>
      </c>
      <c r="Q31" s="1">
        <f>MIN(I31,K31,M31,O31)</f>
        <v>0</v>
      </c>
      <c r="R31" s="1">
        <f t="shared" si="0"/>
        <v>99</v>
      </c>
      <c r="S31" s="10"/>
    </row>
    <row r="32" spans="1:19" ht="10.5">
      <c r="A32">
        <v>31</v>
      </c>
      <c r="B32" s="5">
        <v>647</v>
      </c>
      <c r="C32" s="4" t="s">
        <v>148</v>
      </c>
      <c r="D32" s="4" t="s">
        <v>149</v>
      </c>
      <c r="E32" s="6" t="s">
        <v>9</v>
      </c>
      <c r="F32" s="6" t="s">
        <v>6</v>
      </c>
      <c r="G32" s="6" t="s">
        <v>11</v>
      </c>
      <c r="H32" s="1">
        <v>0</v>
      </c>
      <c r="I32" s="1">
        <v>0</v>
      </c>
      <c r="J32" s="1">
        <v>3</v>
      </c>
      <c r="K32" s="1">
        <v>19</v>
      </c>
      <c r="L32" s="1">
        <v>23</v>
      </c>
      <c r="M32" s="1">
        <v>49</v>
      </c>
      <c r="N32" s="1">
        <v>0</v>
      </c>
      <c r="O32" s="1">
        <v>0</v>
      </c>
      <c r="P32" s="1">
        <v>0</v>
      </c>
      <c r="Q32" s="1">
        <f t="shared" si="2"/>
        <v>0</v>
      </c>
      <c r="R32" s="1">
        <f t="shared" si="0"/>
        <v>94</v>
      </c>
      <c r="S32" s="10"/>
    </row>
    <row r="33" spans="1:19" ht="10.5">
      <c r="A33">
        <v>32</v>
      </c>
      <c r="B33" s="5">
        <v>638</v>
      </c>
      <c r="C33" s="4" t="s">
        <v>103</v>
      </c>
      <c r="D33" s="4" t="s">
        <v>104</v>
      </c>
      <c r="E33" s="6" t="s">
        <v>54</v>
      </c>
      <c r="F33" s="6" t="s">
        <v>30</v>
      </c>
      <c r="G33" s="6" t="s">
        <v>38</v>
      </c>
      <c r="H33" s="1">
        <v>17</v>
      </c>
      <c r="I33" s="1">
        <v>27</v>
      </c>
      <c r="J33" s="1">
        <v>0</v>
      </c>
      <c r="K33" s="1">
        <v>0</v>
      </c>
      <c r="L33" s="1">
        <v>0</v>
      </c>
      <c r="M33" s="1">
        <v>0</v>
      </c>
      <c r="N33" s="1">
        <v>14</v>
      </c>
      <c r="O33" s="1">
        <v>31</v>
      </c>
      <c r="P33" s="1">
        <f>MIN(H33,J33,L33,N33)</f>
        <v>0</v>
      </c>
      <c r="Q33" s="1">
        <f t="shared" si="2"/>
        <v>0</v>
      </c>
      <c r="R33" s="1">
        <f t="shared" si="0"/>
        <v>89</v>
      </c>
      <c r="S33" s="10"/>
    </row>
    <row r="34" spans="1:19" ht="10.5">
      <c r="A34">
        <v>33</v>
      </c>
      <c r="B34" s="5">
        <v>644</v>
      </c>
      <c r="C34" s="4" t="s">
        <v>142</v>
      </c>
      <c r="D34" s="4" t="s">
        <v>143</v>
      </c>
      <c r="E34" s="6" t="s">
        <v>9</v>
      </c>
      <c r="F34" s="6" t="s">
        <v>6</v>
      </c>
      <c r="G34" s="6" t="s">
        <v>144</v>
      </c>
      <c r="H34" s="1">
        <v>0</v>
      </c>
      <c r="I34" s="1">
        <v>0</v>
      </c>
      <c r="J34" s="1">
        <v>11</v>
      </c>
      <c r="K34" s="1">
        <v>26</v>
      </c>
      <c r="L34" s="1">
        <v>13</v>
      </c>
      <c r="M34" s="1">
        <v>32</v>
      </c>
      <c r="N34" s="1">
        <v>0</v>
      </c>
      <c r="O34" s="1">
        <v>0</v>
      </c>
      <c r="P34" s="1">
        <v>0</v>
      </c>
      <c r="Q34" s="1">
        <f t="shared" si="2"/>
        <v>0</v>
      </c>
      <c r="R34" s="1">
        <f t="shared" si="0"/>
        <v>82</v>
      </c>
      <c r="S34" s="10"/>
    </row>
    <row r="35" spans="1:19" ht="10.5">
      <c r="A35">
        <v>34</v>
      </c>
      <c r="B35" s="9">
        <v>631</v>
      </c>
      <c r="C35" s="4" t="s">
        <v>159</v>
      </c>
      <c r="D35" s="4" t="s">
        <v>160</v>
      </c>
      <c r="E35" s="6" t="s">
        <v>7</v>
      </c>
      <c r="F35" s="6" t="s">
        <v>161</v>
      </c>
      <c r="G35" s="6" t="s">
        <v>161</v>
      </c>
      <c r="H35" s="1">
        <v>0</v>
      </c>
      <c r="I35" s="1">
        <v>0</v>
      </c>
      <c r="J35" s="1">
        <v>0</v>
      </c>
      <c r="K35" s="1">
        <v>0</v>
      </c>
      <c r="L35" s="1">
        <v>12</v>
      </c>
      <c r="M35" s="1">
        <v>30</v>
      </c>
      <c r="N35" s="1">
        <v>12</v>
      </c>
      <c r="O35" s="1">
        <v>27</v>
      </c>
      <c r="P35" s="1">
        <v>0</v>
      </c>
      <c r="Q35" s="1">
        <f t="shared" si="2"/>
        <v>0</v>
      </c>
      <c r="R35" s="1">
        <f t="shared" si="0"/>
        <v>81</v>
      </c>
      <c r="S35" s="10"/>
    </row>
    <row r="36" spans="1:19" ht="10.5">
      <c r="A36">
        <v>35</v>
      </c>
      <c r="B36" s="9">
        <v>658</v>
      </c>
      <c r="C36" s="4" t="s">
        <v>173</v>
      </c>
      <c r="D36" s="4" t="s">
        <v>174</v>
      </c>
      <c r="E36" s="6" t="s">
        <v>175</v>
      </c>
      <c r="F36" s="6" t="s">
        <v>30</v>
      </c>
      <c r="G36" s="6" t="s">
        <v>38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27</v>
      </c>
      <c r="O36" s="1">
        <v>46</v>
      </c>
      <c r="P36" s="1">
        <v>0</v>
      </c>
      <c r="Q36" s="1">
        <v>0</v>
      </c>
      <c r="R36" s="1">
        <f>SUM(H36+I36+J36+K36+L36+N36+O36-P36-Q36)</f>
        <v>73</v>
      </c>
      <c r="S36" s="10"/>
    </row>
    <row r="37" spans="1:19" ht="10.5">
      <c r="A37">
        <v>36</v>
      </c>
      <c r="B37" s="5">
        <v>619</v>
      </c>
      <c r="C37" s="4" t="s">
        <v>74</v>
      </c>
      <c r="D37" s="4" t="s">
        <v>87</v>
      </c>
      <c r="E37" s="6" t="s">
        <v>13</v>
      </c>
      <c r="F37" s="6" t="s">
        <v>86</v>
      </c>
      <c r="G37" s="6" t="s">
        <v>23</v>
      </c>
      <c r="H37" s="1">
        <v>28</v>
      </c>
      <c r="I37" s="1">
        <v>36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f>MIN(H37,J37,L37,N37)</f>
        <v>0</v>
      </c>
      <c r="Q37" s="1">
        <f t="shared" si="2"/>
        <v>0</v>
      </c>
      <c r="R37" s="1">
        <f t="shared" si="0"/>
        <v>64</v>
      </c>
      <c r="S37" s="10"/>
    </row>
    <row r="38" spans="1:19" ht="10.5">
      <c r="A38">
        <v>37</v>
      </c>
      <c r="B38" s="5">
        <v>645</v>
      </c>
      <c r="C38" s="4" t="s">
        <v>131</v>
      </c>
      <c r="D38" s="4" t="s">
        <v>132</v>
      </c>
      <c r="E38" s="6" t="s">
        <v>80</v>
      </c>
      <c r="F38" s="6" t="s">
        <v>14</v>
      </c>
      <c r="G38" s="6" t="s">
        <v>133</v>
      </c>
      <c r="H38" s="1">
        <v>0</v>
      </c>
      <c r="I38" s="1">
        <v>0</v>
      </c>
      <c r="J38" s="1">
        <v>21</v>
      </c>
      <c r="K38" s="1">
        <v>43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f t="shared" si="2"/>
        <v>0</v>
      </c>
      <c r="R38" s="1">
        <f t="shared" si="0"/>
        <v>64</v>
      </c>
      <c r="S38" s="10"/>
    </row>
    <row r="39" spans="1:19" ht="10.5">
      <c r="A39">
        <v>38</v>
      </c>
      <c r="B39" s="9">
        <v>652</v>
      </c>
      <c r="C39" s="4" t="s">
        <v>163</v>
      </c>
      <c r="D39" s="4" t="s">
        <v>164</v>
      </c>
      <c r="E39" s="6" t="s">
        <v>9</v>
      </c>
      <c r="F39" s="6" t="s">
        <v>5</v>
      </c>
      <c r="G39" s="6" t="s">
        <v>165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24</v>
      </c>
      <c r="O39" s="1">
        <v>40</v>
      </c>
      <c r="P39" s="1">
        <v>0</v>
      </c>
      <c r="Q39" s="1">
        <f>MIN(I39,K39,M39,O39)</f>
        <v>0</v>
      </c>
      <c r="R39" s="1">
        <f t="shared" si="0"/>
        <v>64</v>
      </c>
      <c r="S39" s="10"/>
    </row>
    <row r="40" spans="1:19" ht="10.5">
      <c r="A40">
        <v>39</v>
      </c>
      <c r="B40" s="5">
        <v>654</v>
      </c>
      <c r="C40" s="4" t="s">
        <v>150</v>
      </c>
      <c r="D40" s="4" t="s">
        <v>151</v>
      </c>
      <c r="E40" s="6" t="s">
        <v>152</v>
      </c>
      <c r="F40" s="6" t="s">
        <v>30</v>
      </c>
      <c r="G40" s="6" t="s">
        <v>153</v>
      </c>
      <c r="H40" s="1">
        <v>0</v>
      </c>
      <c r="I40" s="1">
        <v>0</v>
      </c>
      <c r="J40" s="1">
        <v>0</v>
      </c>
      <c r="K40" s="1">
        <v>0</v>
      </c>
      <c r="L40" s="1">
        <v>30</v>
      </c>
      <c r="M40" s="1">
        <v>26</v>
      </c>
      <c r="N40" s="1">
        <v>0</v>
      </c>
      <c r="O40" s="1">
        <v>0</v>
      </c>
      <c r="P40" s="1">
        <v>0</v>
      </c>
      <c r="Q40" s="1">
        <f t="shared" si="2"/>
        <v>0</v>
      </c>
      <c r="R40" s="1">
        <f t="shared" si="0"/>
        <v>56</v>
      </c>
      <c r="S40" s="10"/>
    </row>
    <row r="41" spans="1:19" ht="10.5">
      <c r="A41">
        <v>40</v>
      </c>
      <c r="B41" s="5">
        <v>621</v>
      </c>
      <c r="C41" s="4" t="s">
        <v>118</v>
      </c>
      <c r="D41" s="4" t="s">
        <v>119</v>
      </c>
      <c r="E41" s="6" t="s">
        <v>12</v>
      </c>
      <c r="F41" s="6" t="s">
        <v>5</v>
      </c>
      <c r="G41" s="6" t="s">
        <v>91</v>
      </c>
      <c r="H41" s="1">
        <v>8</v>
      </c>
      <c r="I41" s="1">
        <v>45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f>MIN(H41,J41,L41,N41)</f>
        <v>0</v>
      </c>
      <c r="Q41" s="1">
        <f>MIN(I41,K41,M41,O41)</f>
        <v>0</v>
      </c>
      <c r="R41" s="1">
        <f t="shared" si="0"/>
        <v>53</v>
      </c>
      <c r="S41" s="10"/>
    </row>
    <row r="42" spans="1:19" ht="10.5">
      <c r="A42">
        <v>41</v>
      </c>
      <c r="B42" s="9">
        <v>656</v>
      </c>
      <c r="C42" s="4" t="s">
        <v>166</v>
      </c>
      <c r="D42" s="4" t="s">
        <v>167</v>
      </c>
      <c r="E42" s="6" t="s">
        <v>13</v>
      </c>
      <c r="F42" s="6" t="s">
        <v>168</v>
      </c>
      <c r="G42" s="6" t="s">
        <v>169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16</v>
      </c>
      <c r="O42" s="1">
        <v>30</v>
      </c>
      <c r="P42" s="1">
        <v>0</v>
      </c>
      <c r="Q42" s="1">
        <v>0</v>
      </c>
      <c r="R42" s="1">
        <f>SUM(H42+I42+J42+K42+L42+N42+O42-P42-Q42)</f>
        <v>46</v>
      </c>
      <c r="S42" s="10"/>
    </row>
    <row r="43" spans="1:19" ht="10.5">
      <c r="A43">
        <v>42</v>
      </c>
      <c r="B43" s="5">
        <v>635</v>
      </c>
      <c r="C43" s="4" t="s">
        <v>129</v>
      </c>
      <c r="D43" s="4" t="s">
        <v>130</v>
      </c>
      <c r="E43" s="6" t="s">
        <v>12</v>
      </c>
      <c r="F43" s="6" t="s">
        <v>5</v>
      </c>
      <c r="G43" s="6" t="s">
        <v>91</v>
      </c>
      <c r="H43" s="1">
        <v>0</v>
      </c>
      <c r="I43" s="1">
        <v>0</v>
      </c>
      <c r="J43" s="1">
        <v>22</v>
      </c>
      <c r="K43" s="1">
        <v>22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f>MIN(I43,K43,M43,O43)</f>
        <v>0</v>
      </c>
      <c r="R43" s="1">
        <f t="shared" si="0"/>
        <v>44</v>
      </c>
      <c r="S43" s="10"/>
    </row>
    <row r="44" spans="1:19" ht="10.5">
      <c r="A44">
        <v>43</v>
      </c>
      <c r="B44" s="9">
        <v>629</v>
      </c>
      <c r="C44" s="4" t="s">
        <v>138</v>
      </c>
      <c r="D44" s="4" t="s">
        <v>139</v>
      </c>
      <c r="E44" s="6" t="s">
        <v>140</v>
      </c>
      <c r="F44" s="6" t="s">
        <v>19</v>
      </c>
      <c r="G44" s="6" t="s">
        <v>141</v>
      </c>
      <c r="H44" s="1">
        <v>0</v>
      </c>
      <c r="I44" s="1">
        <v>0</v>
      </c>
      <c r="J44" s="1">
        <v>13</v>
      </c>
      <c r="K44" s="1">
        <v>27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f t="shared" si="2"/>
        <v>0</v>
      </c>
      <c r="R44" s="1">
        <f t="shared" si="0"/>
        <v>40</v>
      </c>
      <c r="S44" s="10"/>
    </row>
    <row r="45" spans="1:18" ht="10.5">
      <c r="A45">
        <v>44</v>
      </c>
      <c r="B45" s="9">
        <v>611</v>
      </c>
      <c r="C45" s="4" t="s">
        <v>33</v>
      </c>
      <c r="D45" s="4" t="s">
        <v>34</v>
      </c>
      <c r="E45" s="6" t="s">
        <v>13</v>
      </c>
      <c r="F45" s="6" t="s">
        <v>35</v>
      </c>
      <c r="G45" s="6" t="s">
        <v>117</v>
      </c>
      <c r="H45" s="1">
        <v>9</v>
      </c>
      <c r="I45" s="1">
        <v>28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f>MIN(H45,J45,L45,N45)</f>
        <v>0</v>
      </c>
      <c r="Q45" s="1">
        <f t="shared" si="2"/>
        <v>0</v>
      </c>
      <c r="R45" s="1">
        <f t="shared" si="0"/>
        <v>37</v>
      </c>
    </row>
    <row r="46" spans="1:18" ht="10.5">
      <c r="A46">
        <v>45</v>
      </c>
      <c r="B46" s="5">
        <v>648</v>
      </c>
      <c r="C46" s="4" t="s">
        <v>176</v>
      </c>
      <c r="D46" s="4" t="s">
        <v>177</v>
      </c>
      <c r="E46" s="6" t="s">
        <v>178</v>
      </c>
      <c r="F46" s="6" t="s">
        <v>27</v>
      </c>
      <c r="G46" s="6" t="s">
        <v>179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9</v>
      </c>
      <c r="O46" s="1">
        <v>28</v>
      </c>
      <c r="P46" s="1">
        <v>0</v>
      </c>
      <c r="Q46" s="1">
        <f>MIN(I46,K46,M46,O46)</f>
        <v>0</v>
      </c>
      <c r="R46" s="1">
        <f t="shared" si="0"/>
        <v>37</v>
      </c>
    </row>
    <row r="47" spans="1:18" ht="10.5">
      <c r="A47">
        <v>46</v>
      </c>
      <c r="B47" s="5">
        <v>626</v>
      </c>
      <c r="C47" s="4" t="s">
        <v>114</v>
      </c>
      <c r="D47" s="4" t="s">
        <v>115</v>
      </c>
      <c r="E47" s="6" t="s">
        <v>36</v>
      </c>
      <c r="F47" s="6" t="s">
        <v>5</v>
      </c>
      <c r="G47" s="6" t="s">
        <v>116</v>
      </c>
      <c r="H47" s="1">
        <v>11</v>
      </c>
      <c r="I47" s="1">
        <v>24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f>MIN(H47,J47,L47,N47)</f>
        <v>0</v>
      </c>
      <c r="Q47" s="1">
        <f t="shared" si="2"/>
        <v>0</v>
      </c>
      <c r="R47" s="1">
        <f t="shared" si="0"/>
        <v>35</v>
      </c>
    </row>
    <row r="48" spans="1:18" ht="10.5">
      <c r="A48">
        <v>47</v>
      </c>
      <c r="B48" s="9">
        <v>657</v>
      </c>
      <c r="C48" s="4" t="s">
        <v>170</v>
      </c>
      <c r="D48" s="4" t="s">
        <v>171</v>
      </c>
      <c r="E48" s="6" t="s">
        <v>80</v>
      </c>
      <c r="F48" s="6" t="s">
        <v>172</v>
      </c>
      <c r="G48" s="6" t="s">
        <v>172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8</v>
      </c>
      <c r="O48" s="1">
        <v>26</v>
      </c>
      <c r="P48" s="1">
        <v>0</v>
      </c>
      <c r="Q48" s="1">
        <v>0</v>
      </c>
      <c r="R48" s="1">
        <f>SUM(H48+I48+J48+K48+L48+N48+O48-P48-Q48)</f>
        <v>34</v>
      </c>
    </row>
    <row r="49" spans="1:18" ht="10.5">
      <c r="A49">
        <v>48</v>
      </c>
      <c r="B49" s="5">
        <v>655</v>
      </c>
      <c r="C49" s="4" t="s">
        <v>154</v>
      </c>
      <c r="D49" s="4" t="s">
        <v>134</v>
      </c>
      <c r="E49" s="6" t="s">
        <v>12</v>
      </c>
      <c r="F49" s="6" t="s">
        <v>5</v>
      </c>
      <c r="G49" s="6" t="s">
        <v>155</v>
      </c>
      <c r="H49" s="1">
        <v>0</v>
      </c>
      <c r="I49" s="1">
        <v>0</v>
      </c>
      <c r="J49" s="1">
        <v>0</v>
      </c>
      <c r="K49" s="1">
        <v>0</v>
      </c>
      <c r="L49" s="1">
        <v>28</v>
      </c>
      <c r="M49" s="7" t="s">
        <v>162</v>
      </c>
      <c r="N49" s="1">
        <v>0</v>
      </c>
      <c r="O49" s="1">
        <v>0</v>
      </c>
      <c r="P49" s="1">
        <v>0</v>
      </c>
      <c r="Q49" s="1">
        <f t="shared" si="2"/>
        <v>0</v>
      </c>
      <c r="R49" s="1">
        <f>SUM(H49+I49+J49+K49+L49+N49+O49-P49-Q49)</f>
        <v>28</v>
      </c>
    </row>
    <row r="50" spans="1:18" ht="10.5">
      <c r="A50">
        <v>49</v>
      </c>
      <c r="B50" s="5">
        <v>640</v>
      </c>
      <c r="C50" s="4" t="s">
        <v>127</v>
      </c>
      <c r="D50" s="4" t="s">
        <v>128</v>
      </c>
      <c r="E50" s="6" t="s">
        <v>20</v>
      </c>
      <c r="F50" s="6" t="s">
        <v>21</v>
      </c>
      <c r="G50" s="6" t="s">
        <v>97</v>
      </c>
      <c r="H50" s="1">
        <v>2</v>
      </c>
      <c r="I50" s="1">
        <v>23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f>MIN(H50,J50,L50,N50)</f>
        <v>0</v>
      </c>
      <c r="Q50" s="1">
        <f t="shared" si="2"/>
        <v>0</v>
      </c>
      <c r="R50" s="1">
        <f t="shared" si="0"/>
        <v>25</v>
      </c>
    </row>
    <row r="51" ht="10.5">
      <c r="B51" s="9"/>
    </row>
    <row r="52" ht="10.5">
      <c r="B52" s="9"/>
    </row>
    <row r="53" ht="10.5">
      <c r="B53" s="9"/>
    </row>
    <row r="54" ht="10.5">
      <c r="B54" s="2"/>
    </row>
    <row r="55" ht="10.5">
      <c r="B55" s="2"/>
    </row>
    <row r="56" ht="10.5">
      <c r="B56" s="2"/>
    </row>
    <row r="57" ht="10.5">
      <c r="B57" s="2"/>
    </row>
    <row r="58" ht="10.5">
      <c r="B58" s="2"/>
    </row>
    <row r="59" ht="10.5">
      <c r="B59" s="2"/>
    </row>
    <row r="60" ht="10.5">
      <c r="B60" s="2"/>
    </row>
    <row r="61" ht="10.5">
      <c r="B61" s="2"/>
    </row>
    <row r="62" ht="10.5">
      <c r="B62" s="2"/>
    </row>
    <row r="63" ht="10.5">
      <c r="B63" s="2"/>
    </row>
    <row r="64" ht="10.5">
      <c r="B64" s="2"/>
    </row>
    <row r="65" ht="10.5">
      <c r="B65" s="2"/>
    </row>
    <row r="66" ht="10.5">
      <c r="B66" s="2"/>
    </row>
    <row r="67" ht="10.5">
      <c r="B67" s="2"/>
    </row>
    <row r="68" ht="10.5">
      <c r="B68" s="2"/>
    </row>
    <row r="69" ht="10.5">
      <c r="B69" s="2"/>
    </row>
    <row r="70" ht="10.5">
      <c r="B70" s="2"/>
    </row>
    <row r="71" ht="10.5">
      <c r="B71" s="2"/>
    </row>
    <row r="72" ht="10.5">
      <c r="B72" s="2"/>
    </row>
    <row r="73" ht="10.5">
      <c r="B73" s="2"/>
    </row>
    <row r="74" ht="10.5">
      <c r="B74" s="2"/>
    </row>
    <row r="75" ht="10.5">
      <c r="B75" s="2"/>
    </row>
    <row r="76" ht="10.5">
      <c r="B76" s="2"/>
    </row>
    <row r="77" ht="10.5">
      <c r="B77" s="2"/>
    </row>
    <row r="78" ht="10.5">
      <c r="B78" s="2"/>
    </row>
    <row r="79" ht="10.5">
      <c r="B79" s="2"/>
    </row>
    <row r="80" ht="10.5">
      <c r="B80" s="2"/>
    </row>
    <row r="81" ht="10.5">
      <c r="B81" s="2"/>
    </row>
    <row r="82" ht="10.5">
      <c r="B82" s="2"/>
    </row>
    <row r="83" ht="10.5">
      <c r="B83" s="2"/>
    </row>
    <row r="84" ht="10.5">
      <c r="B84" s="2"/>
    </row>
    <row r="85" ht="10.5">
      <c r="B85" s="2"/>
    </row>
    <row r="86" ht="10.5">
      <c r="B86" s="2"/>
    </row>
    <row r="87" ht="10.5">
      <c r="B87" s="2"/>
    </row>
    <row r="88" ht="10.5">
      <c r="B88" s="2"/>
    </row>
    <row r="89" ht="10.5">
      <c r="B89" s="2"/>
    </row>
    <row r="90" ht="10.5">
      <c r="B90" s="2"/>
    </row>
  </sheetData>
  <sheetProtection/>
  <printOptions/>
  <pageMargins left="0.75" right="0.75" top="0.42" bottom="0.28" header="0.26" footer="0.2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0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0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RGMMC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</dc:creator>
  <cp:keywords/>
  <dc:description/>
  <cp:lastModifiedBy>Jenny</cp:lastModifiedBy>
  <cp:lastPrinted>2009-09-13T12:53:23Z</cp:lastPrinted>
  <dcterms:created xsi:type="dcterms:W3CDTF">2005-10-31T15:27:08Z</dcterms:created>
  <dcterms:modified xsi:type="dcterms:W3CDTF">2009-09-19T11:21:55Z</dcterms:modified>
  <cp:category/>
  <cp:version/>
  <cp:contentType/>
  <cp:contentStatus/>
</cp:coreProperties>
</file>